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esny.sharepoint.com/sites/PlanningTeam/Shared Documents/Rank and Review/NY-608/2022 Final docs/"/>
    </mc:Choice>
  </mc:AlternateContent>
  <xr:revisionPtr revIDLastSave="3" documentId="8_{682EA2BD-E057-4B3B-B10E-C5B5693CD03E}" xr6:coauthVersionLast="47" xr6:coauthVersionMax="47" xr10:uidLastSave="{6E5E9857-886F-4769-8FB2-373071546A17}"/>
  <bookViews>
    <workbookView xWindow="-120" yWindow="-120" windowWidth="20730" windowHeight="11160" firstSheet="1" activeTab="3" xr2:uid="{00000000-000D-0000-FFFF-FFFF00000000}"/>
  </bookViews>
  <sheets>
    <sheet name="ATT 1 - CH Served" sheetId="2" r:id="rId1"/>
    <sheet name="ATT 2 - Positive Outcomes" sheetId="3" r:id="rId2"/>
    <sheet name="ATT 3 - Exit to Homelessness" sheetId="4" r:id="rId3"/>
    <sheet name="ATT 4 - Income Growth" sheetId="5" r:id="rId4"/>
    <sheet name="Addendum A" sheetId="6" r:id="rId5"/>
  </sheets>
  <definedNames>
    <definedName name="qsel_Attachmen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5" l="1"/>
  <c r="D9" i="5" s="1"/>
  <c r="A10" i="5"/>
  <c r="D10" i="4"/>
  <c r="E4" i="4" s="1"/>
  <c r="C10" i="4"/>
  <c r="A10" i="4"/>
  <c r="D16" i="3"/>
  <c r="D15" i="3"/>
  <c r="D3" i="3"/>
  <c r="D4" i="3"/>
  <c r="D5" i="3"/>
  <c r="D6" i="3"/>
  <c r="D2" i="3"/>
  <c r="D7" i="3" s="1"/>
  <c r="C16" i="3"/>
  <c r="C12" i="3"/>
  <c r="D11" i="3" s="1"/>
  <c r="C7" i="3"/>
  <c r="A16" i="3"/>
  <c r="A12" i="3"/>
  <c r="A7" i="3"/>
  <c r="D15" i="2"/>
  <c r="D16" i="2" s="1"/>
  <c r="C16" i="2"/>
  <c r="C12" i="2"/>
  <c r="D11" i="2" s="1"/>
  <c r="C7" i="2"/>
  <c r="D5" i="2" s="1"/>
  <c r="A7" i="2"/>
  <c r="A12" i="2"/>
  <c r="A16" i="2"/>
  <c r="D10" i="3" l="1"/>
  <c r="D12" i="3" s="1"/>
  <c r="D4" i="5"/>
  <c r="D8" i="5"/>
  <c r="D7" i="5"/>
  <c r="D6" i="5"/>
  <c r="D5" i="5"/>
  <c r="D3" i="5"/>
  <c r="D2" i="5"/>
  <c r="D10" i="5" s="1"/>
  <c r="D10" i="2"/>
  <c r="D12" i="2" s="1"/>
  <c r="E7" i="4"/>
  <c r="E2" i="4"/>
  <c r="E9" i="4"/>
  <c r="E8" i="4"/>
  <c r="E6" i="4"/>
  <c r="E3" i="4"/>
  <c r="E5" i="4"/>
  <c r="D3" i="2"/>
  <c r="D4" i="2"/>
  <c r="D2" i="2"/>
  <c r="D7" i="2" s="1"/>
  <c r="D6" i="2"/>
  <c r="E10" i="4" l="1"/>
</calcChain>
</file>

<file path=xl/sharedStrings.xml><?xml version="1.0" encoding="utf-8"?>
<sst xmlns="http://schemas.openxmlformats.org/spreadsheetml/2006/main" count="105" uniqueCount="26">
  <si>
    <t>Project Type</t>
  </si>
  <si>
    <t>Project Name</t>
  </si>
  <si>
    <t>CH Served</t>
  </si>
  <si>
    <t>Percent of System Impact</t>
  </si>
  <si>
    <t>PSH</t>
  </si>
  <si>
    <t>FOW ACMS SHP Families</t>
  </si>
  <si>
    <t>FOW Adult CMS - Families</t>
  </si>
  <si>
    <t>FOW Adult CMS - SRO</t>
  </si>
  <si>
    <t>GCI Ulster Family Supported</t>
  </si>
  <si>
    <t>PEOPLe Home Again Project</t>
  </si>
  <si>
    <t>RRH</t>
  </si>
  <si>
    <t>FOW - RRH for DV Survivors **</t>
  </si>
  <si>
    <t>FOW Rapid Rehousing</t>
  </si>
  <si>
    <t>TH</t>
  </si>
  <si>
    <t>FOW Midway I</t>
  </si>
  <si>
    <r>
      <rPr>
        <sz val="1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Projects are external - see Addendum A for more information</t>
    </r>
  </si>
  <si>
    <t>Positive Outcomes</t>
  </si>
  <si>
    <t>Percent of System Impact - Positive</t>
  </si>
  <si>
    <t>FOW - RRH for DV Survivors**</t>
  </si>
  <si>
    <t>Leavers</t>
  </si>
  <si>
    <t>Exit to Homelessness</t>
  </si>
  <si>
    <t>Percent of System Impact - Homelessness</t>
  </si>
  <si>
    <r>
      <rPr>
        <sz val="1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Projects are external - see Addendum B for more information</t>
    </r>
  </si>
  <si>
    <t>Adults with Income Growth</t>
  </si>
  <si>
    <r>
      <t>**</t>
    </r>
    <r>
      <rPr>
        <sz val="11"/>
        <color rgb="FF000000"/>
        <rFont val="Calibri"/>
        <family val="2"/>
        <scheme val="minor"/>
      </rPr>
      <t xml:space="preserve"> Projects are external - see Addendum A for more information</t>
    </r>
  </si>
  <si>
    <t>FOW - RRH for DV Survivors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</si>
</sst>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Border="1"/>
    <xf numFmtId="9" fontId="3" fillId="0" borderId="2" xfId="0" applyNumberFormat="1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4B9B-FA97-4318-ACA8-DC105F2FE485}">
  <dimension ref="A1:D19"/>
  <sheetViews>
    <sheetView workbookViewId="0">
      <selection activeCell="F8" sqref="F8"/>
    </sheetView>
  </sheetViews>
  <sheetFormatPr defaultRowHeight="15" x14ac:dyDescent="0.25"/>
  <cols>
    <col min="1" max="1" width="10.7109375" customWidth="1"/>
    <col min="2" max="2" width="100.42578125" customWidth="1"/>
    <col min="3" max="4" width="21.7109375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7" t="s">
        <v>4</v>
      </c>
      <c r="B2" s="8" t="s">
        <v>5</v>
      </c>
      <c r="C2" s="7">
        <v>35</v>
      </c>
      <c r="D2" s="9">
        <f>C2/$C$7</f>
        <v>0.36082474226804123</v>
      </c>
    </row>
    <row r="3" spans="1:4" x14ac:dyDescent="0.25">
      <c r="A3" s="7" t="s">
        <v>4</v>
      </c>
      <c r="B3" s="8" t="s">
        <v>6</v>
      </c>
      <c r="C3" s="7">
        <v>21</v>
      </c>
      <c r="D3" s="9">
        <f t="shared" ref="D3:D6" si="0">C3/$C$7</f>
        <v>0.21649484536082475</v>
      </c>
    </row>
    <row r="4" spans="1:4" x14ac:dyDescent="0.25">
      <c r="A4" s="7" t="s">
        <v>4</v>
      </c>
      <c r="B4" s="8" t="s">
        <v>7</v>
      </c>
      <c r="C4" s="7">
        <v>16</v>
      </c>
      <c r="D4" s="9">
        <f t="shared" si="0"/>
        <v>0.16494845360824742</v>
      </c>
    </row>
    <row r="5" spans="1:4" x14ac:dyDescent="0.25">
      <c r="A5" s="7" t="s">
        <v>4</v>
      </c>
      <c r="B5" s="8" t="s">
        <v>8</v>
      </c>
      <c r="C5" s="7">
        <v>6</v>
      </c>
      <c r="D5" s="9">
        <f t="shared" si="0"/>
        <v>6.1855670103092786E-2</v>
      </c>
    </row>
    <row r="6" spans="1:4" x14ac:dyDescent="0.25">
      <c r="A6" s="7" t="s">
        <v>4</v>
      </c>
      <c r="B6" s="8" t="s">
        <v>9</v>
      </c>
      <c r="C6" s="7">
        <v>19</v>
      </c>
      <c r="D6" s="9">
        <f t="shared" si="0"/>
        <v>0.19587628865979381</v>
      </c>
    </row>
    <row r="7" spans="1:4" ht="15.75" thickBot="1" x14ac:dyDescent="0.3">
      <c r="A7" s="3">
        <f>COUNTA(A2:A6)</f>
        <v>5</v>
      </c>
      <c r="C7" s="5">
        <f>SUM(C2:C6)</f>
        <v>97</v>
      </c>
      <c r="D7" s="6">
        <f>SUM(D2:D6)</f>
        <v>0.99999999999999989</v>
      </c>
    </row>
    <row r="8" spans="1:4" ht="15.75" thickTop="1" x14ac:dyDescent="0.25"/>
    <row r="9" spans="1:4" ht="30" x14ac:dyDescent="0.25">
      <c r="A9" s="1" t="s">
        <v>0</v>
      </c>
      <c r="B9" s="1" t="s">
        <v>1</v>
      </c>
      <c r="C9" s="1" t="s">
        <v>2</v>
      </c>
      <c r="D9" s="2" t="s">
        <v>3</v>
      </c>
    </row>
    <row r="10" spans="1:4" x14ac:dyDescent="0.25">
      <c r="A10" s="7" t="s">
        <v>10</v>
      </c>
      <c r="B10" s="8" t="s">
        <v>11</v>
      </c>
      <c r="C10" s="7">
        <v>14</v>
      </c>
      <c r="D10" s="10">
        <f>C10/$C$12</f>
        <v>0.875</v>
      </c>
    </row>
    <row r="11" spans="1:4" x14ac:dyDescent="0.25">
      <c r="A11" s="7" t="s">
        <v>10</v>
      </c>
      <c r="B11" s="8" t="s">
        <v>12</v>
      </c>
      <c r="C11" s="7">
        <v>2</v>
      </c>
      <c r="D11" s="10">
        <f>C11/$C$12</f>
        <v>0.125</v>
      </c>
    </row>
    <row r="12" spans="1:4" ht="15.75" thickBot="1" x14ac:dyDescent="0.3">
      <c r="A12" s="3">
        <f>COUNTA(A10:A11)</f>
        <v>2</v>
      </c>
      <c r="C12" s="5">
        <f>SUM(C10:C11)</f>
        <v>16</v>
      </c>
      <c r="D12" s="6">
        <f>SUM(D10:D11)</f>
        <v>1</v>
      </c>
    </row>
    <row r="13" spans="1:4" ht="15.75" thickTop="1" x14ac:dyDescent="0.25"/>
    <row r="14" spans="1:4" ht="30" x14ac:dyDescent="0.25">
      <c r="A14" s="1" t="s">
        <v>0</v>
      </c>
      <c r="B14" s="1" t="s">
        <v>1</v>
      </c>
      <c r="C14" s="1" t="s">
        <v>2</v>
      </c>
      <c r="D14" s="2" t="s">
        <v>3</v>
      </c>
    </row>
    <row r="15" spans="1:4" x14ac:dyDescent="0.25">
      <c r="A15" s="7" t="s">
        <v>13</v>
      </c>
      <c r="B15" s="8" t="s">
        <v>14</v>
      </c>
      <c r="C15" s="7">
        <v>0</v>
      </c>
      <c r="D15" s="11" t="e">
        <f>C15/C16</f>
        <v>#DIV/0!</v>
      </c>
    </row>
    <row r="16" spans="1:4" ht="15.75" thickBot="1" x14ac:dyDescent="0.3">
      <c r="A16" s="3">
        <f>COUNTA(A15)</f>
        <v>1</v>
      </c>
      <c r="C16" s="5">
        <f>SUM(C15)</f>
        <v>0</v>
      </c>
      <c r="D16" s="6" t="e">
        <f>SUM(D15)</f>
        <v>#DIV/0!</v>
      </c>
    </row>
    <row r="17" spans="1:1" ht="15.75" thickTop="1" x14ac:dyDescent="0.25"/>
    <row r="19" spans="1:1" x14ac:dyDescent="0.25">
      <c r="A19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62AA-3790-43D5-847B-A290CC1FDAB1}">
  <dimension ref="A1:D19"/>
  <sheetViews>
    <sheetView workbookViewId="0">
      <selection activeCell="C11" sqref="C11"/>
    </sheetView>
  </sheetViews>
  <sheetFormatPr defaultRowHeight="15" x14ac:dyDescent="0.25"/>
  <cols>
    <col min="1" max="1" width="10.7109375" customWidth="1"/>
    <col min="2" max="2" width="100.42578125" customWidth="1"/>
    <col min="3" max="4" width="21.7109375" customWidth="1"/>
  </cols>
  <sheetData>
    <row r="1" spans="1:4" ht="30" x14ac:dyDescent="0.25">
      <c r="A1" s="1" t="s">
        <v>0</v>
      </c>
      <c r="B1" s="1" t="s">
        <v>1</v>
      </c>
      <c r="C1" s="1" t="s">
        <v>16</v>
      </c>
      <c r="D1" s="2" t="s">
        <v>17</v>
      </c>
    </row>
    <row r="2" spans="1:4" x14ac:dyDescent="0.25">
      <c r="A2" s="7" t="s">
        <v>4</v>
      </c>
      <c r="B2" s="8" t="s">
        <v>5</v>
      </c>
      <c r="C2" s="7">
        <v>44</v>
      </c>
      <c r="D2" s="10">
        <f>C2/$C$7</f>
        <v>0.30555555555555558</v>
      </c>
    </row>
    <row r="3" spans="1:4" x14ac:dyDescent="0.25">
      <c r="A3" s="7" t="s">
        <v>4</v>
      </c>
      <c r="B3" s="8" t="s">
        <v>6</v>
      </c>
      <c r="C3" s="7">
        <v>37</v>
      </c>
      <c r="D3" s="10">
        <f t="shared" ref="D3:D6" si="0">C3/$C$7</f>
        <v>0.25694444444444442</v>
      </c>
    </row>
    <row r="4" spans="1:4" x14ac:dyDescent="0.25">
      <c r="A4" s="7" t="s">
        <v>4</v>
      </c>
      <c r="B4" s="8" t="s">
        <v>7</v>
      </c>
      <c r="C4" s="7">
        <v>35</v>
      </c>
      <c r="D4" s="10">
        <f t="shared" si="0"/>
        <v>0.24305555555555555</v>
      </c>
    </row>
    <row r="5" spans="1:4" x14ac:dyDescent="0.25">
      <c r="A5" s="7" t="s">
        <v>4</v>
      </c>
      <c r="B5" s="8" t="s">
        <v>8</v>
      </c>
      <c r="C5" s="7">
        <v>10</v>
      </c>
      <c r="D5" s="10">
        <f t="shared" si="0"/>
        <v>6.9444444444444448E-2</v>
      </c>
    </row>
    <row r="6" spans="1:4" x14ac:dyDescent="0.25">
      <c r="A6" s="7" t="s">
        <v>4</v>
      </c>
      <c r="B6" s="8" t="s">
        <v>9</v>
      </c>
      <c r="C6" s="7">
        <v>18</v>
      </c>
      <c r="D6" s="10">
        <f t="shared" si="0"/>
        <v>0.125</v>
      </c>
    </row>
    <row r="7" spans="1:4" ht="15.75" thickBot="1" x14ac:dyDescent="0.3">
      <c r="A7" s="3">
        <f>COUNTA(A2:A6)</f>
        <v>5</v>
      </c>
      <c r="C7" s="4">
        <f>SUM(C2:C6)</f>
        <v>144</v>
      </c>
      <c r="D7" s="12">
        <f>SUM(D2:D6)</f>
        <v>1</v>
      </c>
    </row>
    <row r="8" spans="1:4" ht="15.75" thickTop="1" x14ac:dyDescent="0.25"/>
    <row r="9" spans="1:4" ht="30" x14ac:dyDescent="0.25">
      <c r="A9" s="1" t="s">
        <v>0</v>
      </c>
      <c r="B9" s="1" t="s">
        <v>1</v>
      </c>
      <c r="C9" s="1" t="s">
        <v>16</v>
      </c>
      <c r="D9" s="2" t="s">
        <v>17</v>
      </c>
    </row>
    <row r="10" spans="1:4" x14ac:dyDescent="0.25">
      <c r="A10" s="7" t="s">
        <v>10</v>
      </c>
      <c r="B10" s="8" t="s">
        <v>18</v>
      </c>
      <c r="C10" s="7">
        <v>6</v>
      </c>
      <c r="D10" s="10">
        <f>C10/$C$12</f>
        <v>0.42857142857142855</v>
      </c>
    </row>
    <row r="11" spans="1:4" x14ac:dyDescent="0.25">
      <c r="A11" s="7" t="s">
        <v>10</v>
      </c>
      <c r="B11" s="8" t="s">
        <v>12</v>
      </c>
      <c r="C11" s="7">
        <v>8</v>
      </c>
      <c r="D11" s="10">
        <f>C11/$C$12</f>
        <v>0.5714285714285714</v>
      </c>
    </row>
    <row r="12" spans="1:4" ht="15.75" thickBot="1" x14ac:dyDescent="0.3">
      <c r="A12" s="3">
        <f>COUNTA(A10:A11)</f>
        <v>2</v>
      </c>
      <c r="C12" s="4">
        <f>SUM(C10:C11)</f>
        <v>14</v>
      </c>
      <c r="D12" s="12">
        <f>SUM(D10:D11)</f>
        <v>1</v>
      </c>
    </row>
    <row r="13" spans="1:4" ht="15.75" thickTop="1" x14ac:dyDescent="0.25"/>
    <row r="14" spans="1:4" ht="30" x14ac:dyDescent="0.25">
      <c r="A14" s="1" t="s">
        <v>0</v>
      </c>
      <c r="B14" s="1" t="s">
        <v>1</v>
      </c>
      <c r="C14" s="1" t="s">
        <v>16</v>
      </c>
      <c r="D14" s="2" t="s">
        <v>17</v>
      </c>
    </row>
    <row r="15" spans="1:4" x14ac:dyDescent="0.25">
      <c r="A15" s="7" t="s">
        <v>13</v>
      </c>
      <c r="B15" s="8" t="s">
        <v>14</v>
      </c>
      <c r="C15" s="7">
        <v>6</v>
      </c>
      <c r="D15" s="10">
        <f>C15/C16</f>
        <v>1</v>
      </c>
    </row>
    <row r="16" spans="1:4" ht="15.75" thickBot="1" x14ac:dyDescent="0.3">
      <c r="A16" s="3">
        <f>COUNTA(A15)</f>
        <v>1</v>
      </c>
      <c r="C16" s="4">
        <f>SUM(C15)</f>
        <v>6</v>
      </c>
      <c r="D16" s="12">
        <f>SUM(D15)</f>
        <v>1</v>
      </c>
    </row>
    <row r="17" spans="1:1" ht="15.75" thickTop="1" x14ac:dyDescent="0.25"/>
    <row r="19" spans="1:1" x14ac:dyDescent="0.25">
      <c r="A19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40D2-1607-4375-A886-46D903521FE2}">
  <dimension ref="A1:E13"/>
  <sheetViews>
    <sheetView workbookViewId="0">
      <selection activeCell="D7" sqref="D7"/>
    </sheetView>
  </sheetViews>
  <sheetFormatPr defaultRowHeight="15" x14ac:dyDescent="0.25"/>
  <cols>
    <col min="1" max="1" width="10.7109375" customWidth="1"/>
    <col min="2" max="2" width="57.42578125" customWidth="1"/>
    <col min="3" max="5" width="21.7109375" customWidth="1"/>
  </cols>
  <sheetData>
    <row r="1" spans="1:5" ht="30" x14ac:dyDescent="0.25">
      <c r="A1" s="1" t="s">
        <v>0</v>
      </c>
      <c r="B1" s="1" t="s">
        <v>1</v>
      </c>
      <c r="C1" s="1" t="s">
        <v>19</v>
      </c>
      <c r="D1" s="1" t="s">
        <v>20</v>
      </c>
      <c r="E1" s="1" t="s">
        <v>21</v>
      </c>
    </row>
    <row r="2" spans="1:5" x14ac:dyDescent="0.25">
      <c r="A2" s="7" t="s">
        <v>4</v>
      </c>
      <c r="B2" s="8" t="s">
        <v>5</v>
      </c>
      <c r="C2" s="7">
        <v>16</v>
      </c>
      <c r="D2" s="7">
        <v>4</v>
      </c>
      <c r="E2" s="10">
        <f>D2/$D$10</f>
        <v>0.44444444444444442</v>
      </c>
    </row>
    <row r="3" spans="1:5" x14ac:dyDescent="0.25">
      <c r="A3" s="7" t="s">
        <v>4</v>
      </c>
      <c r="B3" s="8" t="s">
        <v>6</v>
      </c>
      <c r="C3" s="7">
        <v>9</v>
      </c>
      <c r="D3" s="7">
        <v>2</v>
      </c>
      <c r="E3" s="10">
        <f t="shared" ref="E3:E9" si="0">D3/$D$10</f>
        <v>0.22222222222222221</v>
      </c>
    </row>
    <row r="4" spans="1:5" x14ac:dyDescent="0.25">
      <c r="A4" s="7" t="s">
        <v>4</v>
      </c>
      <c r="B4" s="8" t="s">
        <v>7</v>
      </c>
      <c r="C4" s="7">
        <v>18</v>
      </c>
      <c r="D4" s="7">
        <v>3</v>
      </c>
      <c r="E4" s="10">
        <f t="shared" si="0"/>
        <v>0.33333333333333331</v>
      </c>
    </row>
    <row r="5" spans="1:5" x14ac:dyDescent="0.25">
      <c r="A5" s="7" t="s">
        <v>4</v>
      </c>
      <c r="B5" s="8" t="s">
        <v>8</v>
      </c>
      <c r="C5" s="7">
        <v>0</v>
      </c>
      <c r="D5" s="7">
        <v>0</v>
      </c>
      <c r="E5" s="10">
        <f t="shared" si="0"/>
        <v>0</v>
      </c>
    </row>
    <row r="6" spans="1:5" x14ac:dyDescent="0.25">
      <c r="A6" s="7" t="s">
        <v>4</v>
      </c>
      <c r="B6" s="8" t="s">
        <v>9</v>
      </c>
      <c r="C6" s="7">
        <v>3</v>
      </c>
      <c r="D6" s="7">
        <v>0</v>
      </c>
      <c r="E6" s="10">
        <f t="shared" si="0"/>
        <v>0</v>
      </c>
    </row>
    <row r="7" spans="1:5" x14ac:dyDescent="0.25">
      <c r="A7" s="7" t="s">
        <v>10</v>
      </c>
      <c r="B7" s="8" t="s">
        <v>18</v>
      </c>
      <c r="C7" s="7">
        <v>8</v>
      </c>
      <c r="D7" s="7">
        <v>0</v>
      </c>
      <c r="E7" s="10">
        <f t="shared" si="0"/>
        <v>0</v>
      </c>
    </row>
    <row r="8" spans="1:5" x14ac:dyDescent="0.25">
      <c r="A8" s="7" t="s">
        <v>10</v>
      </c>
      <c r="B8" s="8" t="s">
        <v>12</v>
      </c>
      <c r="C8" s="7">
        <v>8</v>
      </c>
      <c r="D8" s="7">
        <v>0</v>
      </c>
      <c r="E8" s="10">
        <f t="shared" si="0"/>
        <v>0</v>
      </c>
    </row>
    <row r="9" spans="1:5" x14ac:dyDescent="0.25">
      <c r="A9" s="7" t="s">
        <v>13</v>
      </c>
      <c r="B9" s="8" t="s">
        <v>14</v>
      </c>
      <c r="C9" s="7">
        <v>7</v>
      </c>
      <c r="D9" s="7">
        <v>0</v>
      </c>
      <c r="E9" s="10">
        <f t="shared" si="0"/>
        <v>0</v>
      </c>
    </row>
    <row r="10" spans="1:5" ht="15.75" thickBot="1" x14ac:dyDescent="0.3">
      <c r="A10" s="3">
        <f>COUNTA(A2:A9)</f>
        <v>8</v>
      </c>
      <c r="C10" s="4">
        <f>SUM(C2:C9)</f>
        <v>69</v>
      </c>
      <c r="D10" s="4">
        <f t="shared" ref="D10:E10" si="1">SUM(D2:D9)</f>
        <v>9</v>
      </c>
      <c r="E10" s="12">
        <f t="shared" si="1"/>
        <v>1</v>
      </c>
    </row>
    <row r="11" spans="1:5" ht="15.75" thickTop="1" x14ac:dyDescent="0.25"/>
    <row r="13" spans="1:5" x14ac:dyDescent="0.25">
      <c r="A13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D8F8-FC2B-4ECD-BE43-B4B0A31C7CCB}">
  <dimension ref="A1:D13"/>
  <sheetViews>
    <sheetView tabSelected="1" workbookViewId="0">
      <selection activeCell="C8" sqref="C8"/>
    </sheetView>
  </sheetViews>
  <sheetFormatPr defaultRowHeight="15" x14ac:dyDescent="0.25"/>
  <cols>
    <col min="1" max="1" width="10.7109375" customWidth="1"/>
    <col min="2" max="2" width="57.85546875" customWidth="1"/>
    <col min="3" max="4" width="21.7109375" customWidth="1"/>
  </cols>
  <sheetData>
    <row r="1" spans="1:4" ht="30" x14ac:dyDescent="0.25">
      <c r="A1" s="1" t="s">
        <v>0</v>
      </c>
      <c r="B1" s="1" t="s">
        <v>1</v>
      </c>
      <c r="C1" s="1" t="s">
        <v>23</v>
      </c>
      <c r="D1" s="1" t="s">
        <v>3</v>
      </c>
    </row>
    <row r="2" spans="1:4" x14ac:dyDescent="0.25">
      <c r="A2" s="7" t="s">
        <v>4</v>
      </c>
      <c r="B2" s="8" t="s">
        <v>5</v>
      </c>
      <c r="C2" s="7">
        <v>2</v>
      </c>
      <c r="D2" s="10">
        <f>C2/$C$10</f>
        <v>8.6956521739130432E-2</v>
      </c>
    </row>
    <row r="3" spans="1:4" x14ac:dyDescent="0.25">
      <c r="A3" s="7" t="s">
        <v>4</v>
      </c>
      <c r="B3" s="8" t="s">
        <v>6</v>
      </c>
      <c r="C3" s="7">
        <v>3</v>
      </c>
      <c r="D3" s="10">
        <f t="shared" ref="D3:D9" si="0">C3/$C$10</f>
        <v>0.13043478260869565</v>
      </c>
    </row>
    <row r="4" spans="1:4" x14ac:dyDescent="0.25">
      <c r="A4" s="7" t="s">
        <v>4</v>
      </c>
      <c r="B4" s="8" t="s">
        <v>7</v>
      </c>
      <c r="C4" s="7">
        <v>8</v>
      </c>
      <c r="D4" s="10">
        <f t="shared" si="0"/>
        <v>0.34782608695652173</v>
      </c>
    </row>
    <row r="5" spans="1:4" x14ac:dyDescent="0.25">
      <c r="A5" s="7" t="s">
        <v>4</v>
      </c>
      <c r="B5" s="8" t="s">
        <v>8</v>
      </c>
      <c r="C5" s="7">
        <v>1</v>
      </c>
      <c r="D5" s="10">
        <f t="shared" si="0"/>
        <v>4.3478260869565216E-2</v>
      </c>
    </row>
    <row r="6" spans="1:4" x14ac:dyDescent="0.25">
      <c r="A6" s="7" t="s">
        <v>4</v>
      </c>
      <c r="B6" s="8" t="s">
        <v>9</v>
      </c>
      <c r="C6" s="7">
        <v>6</v>
      </c>
      <c r="D6" s="10">
        <f t="shared" si="0"/>
        <v>0.2608695652173913</v>
      </c>
    </row>
    <row r="7" spans="1:4" x14ac:dyDescent="0.25">
      <c r="A7" s="7" t="s">
        <v>10</v>
      </c>
      <c r="B7" s="8" t="s">
        <v>18</v>
      </c>
      <c r="C7" s="7">
        <v>0</v>
      </c>
      <c r="D7" s="10">
        <f t="shared" si="0"/>
        <v>0</v>
      </c>
    </row>
    <row r="8" spans="1:4" x14ac:dyDescent="0.25">
      <c r="A8" s="7" t="s">
        <v>10</v>
      </c>
      <c r="B8" s="8" t="s">
        <v>12</v>
      </c>
      <c r="C8" s="7">
        <v>1</v>
      </c>
      <c r="D8" s="10">
        <f t="shared" si="0"/>
        <v>4.3478260869565216E-2</v>
      </c>
    </row>
    <row r="9" spans="1:4" x14ac:dyDescent="0.25">
      <c r="A9" s="7" t="s">
        <v>13</v>
      </c>
      <c r="B9" s="8" t="s">
        <v>14</v>
      </c>
      <c r="C9" s="7">
        <v>2</v>
      </c>
      <c r="D9" s="10">
        <f t="shared" si="0"/>
        <v>8.6956521739130432E-2</v>
      </c>
    </row>
    <row r="10" spans="1:4" ht="15.75" thickBot="1" x14ac:dyDescent="0.3">
      <c r="A10" s="3">
        <f>COUNTA(A2:A9)</f>
        <v>8</v>
      </c>
      <c r="C10" s="4">
        <f>SUM(C2:C9)</f>
        <v>23</v>
      </c>
      <c r="D10" s="12">
        <f>SUM(D2:D9)</f>
        <v>0.99999999999999978</v>
      </c>
    </row>
    <row r="11" spans="1:4" ht="15.75" thickTop="1" x14ac:dyDescent="0.25"/>
    <row r="13" spans="1:4" x14ac:dyDescent="0.25">
      <c r="A13" s="13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B74A-FBF8-4A4E-98E9-95BFAE2262B4}">
  <dimension ref="A1:B2"/>
  <sheetViews>
    <sheetView workbookViewId="0">
      <selection activeCell="B15" sqref="B15"/>
    </sheetView>
  </sheetViews>
  <sheetFormatPr defaultRowHeight="15" x14ac:dyDescent="0.25"/>
  <cols>
    <col min="1" max="1" width="15.140625" customWidth="1"/>
    <col min="2" max="2" width="25.5703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4" t="s">
        <v>10</v>
      </c>
      <c r="B2" s="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 xmlns="19e29c86-62ba-4092-a1d0-29c1375d90a7">true</TeamsChannel>
    <lcf76f155ced4ddcb4097134ff3c332f xmlns="19e29c86-62ba-4092-a1d0-29c1375d90a7">
      <Terms xmlns="http://schemas.microsoft.com/office/infopath/2007/PartnerControls"/>
    </lcf76f155ced4ddcb4097134ff3c332f>
    <TaxCatchAll xmlns="bd82fab0-0dcf-45a5-87d2-d0cc6fdb1a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B994E8E8371488EAC1E3ECA3A5620" ma:contentTypeVersion="16" ma:contentTypeDescription="Create a new document." ma:contentTypeScope="" ma:versionID="ad80859782cfe07223335c3cf967baec">
  <xsd:schema xmlns:xsd="http://www.w3.org/2001/XMLSchema" xmlns:xs="http://www.w3.org/2001/XMLSchema" xmlns:p="http://schemas.microsoft.com/office/2006/metadata/properties" xmlns:ns2="19e29c86-62ba-4092-a1d0-29c1375d90a7" xmlns:ns3="bd82fab0-0dcf-45a5-87d2-d0cc6fdb1ac6" targetNamespace="http://schemas.microsoft.com/office/2006/metadata/properties" ma:root="true" ma:fieldsID="6d1b609d410c6f91855114d4478027f1" ns2:_="" ns3:_="">
    <xsd:import namespace="19e29c86-62ba-4092-a1d0-29c1375d90a7"/>
    <xsd:import namespace="bd82fab0-0dcf-45a5-87d2-d0cc6fdb1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TeamsChannel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29c86-62ba-4092-a1d0-29c1375d9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amsChannel" ma:index="20" nillable="true" ma:displayName="Teams Channel" ma:default="1" ma:description="This folder was created by a Microsoft Teams channel. " ma:format="Dropdown" ma:internalName="TeamsChannel">
      <xsd:simpleType>
        <xsd:restriction base="dms:Boolea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a1af9e-7778-4115-b24b-0bf6aa17a0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2fab0-0dcf-45a5-87d2-d0cc6fdb1ac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865d59-c58d-4249-857b-40389b09ddf5}" ma:internalName="TaxCatchAll" ma:showField="CatchAllData" ma:web="bd82fab0-0dcf-45a5-87d2-d0cc6fdb1a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43C11-9497-4492-BFCA-175E6D09559B}">
  <ds:schemaRefs>
    <ds:schemaRef ds:uri="http://schemas.microsoft.com/office/2006/documentManagement/types"/>
    <ds:schemaRef ds:uri="http://schemas.microsoft.com/office/infopath/2007/PartnerControls"/>
    <ds:schemaRef ds:uri="d3690ab5-c91a-4ef2-9dff-e52c837bdb30"/>
    <ds:schemaRef ds:uri="a7259e0c-555d-4731-a60d-13d34654aa77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19e29c86-62ba-4092-a1d0-29c1375d90a7"/>
  </ds:schemaRefs>
</ds:datastoreItem>
</file>

<file path=customXml/itemProps2.xml><?xml version="1.0" encoding="utf-8"?>
<ds:datastoreItem xmlns:ds="http://schemas.openxmlformats.org/officeDocument/2006/customXml" ds:itemID="{437B6717-F521-4AA5-B885-BAD3E61F5AAE}"/>
</file>

<file path=customXml/itemProps3.xml><?xml version="1.0" encoding="utf-8"?>
<ds:datastoreItem xmlns:ds="http://schemas.openxmlformats.org/officeDocument/2006/customXml" ds:itemID="{E7780954-4706-49E0-A19D-65710570FB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 1 - CH Served</vt:lpstr>
      <vt:lpstr>ATT 2 - Positive Outcomes</vt:lpstr>
      <vt:lpstr>ATT 3 - Exit to Homelessness</vt:lpstr>
      <vt:lpstr>ATT 4 - Income Growth</vt:lpstr>
      <vt:lpstr>Addendum 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Marissa Perez</dc:creator>
  <cp:keywords/>
  <dc:description/>
  <cp:lastModifiedBy>Kathy Germain</cp:lastModifiedBy>
  <cp:revision/>
  <dcterms:created xsi:type="dcterms:W3CDTF">2022-04-25T14:01:57Z</dcterms:created>
  <dcterms:modified xsi:type="dcterms:W3CDTF">2022-05-02T18:42:54Z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0x01010090EB994E8E8371488EAC1E3ECA3A5620</vt:lpwstr>
  </property>
</Properties>
</file>