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esny.sharepoint.com/sites/PlanningTeam/Shared Documents/Meetings &amp; Agendas/NY-601/Program Review/2022 Final R&amp;R Docs/"/>
    </mc:Choice>
  </mc:AlternateContent>
  <xr:revisionPtr revIDLastSave="5" documentId="8_{FE58D5D2-E9D1-4AB3-A7A2-74A6D2405A81}" xr6:coauthVersionLast="47" xr6:coauthVersionMax="47" xr10:uidLastSave="{216D5E44-1149-44B8-BBC9-5BD4A9917A8F}"/>
  <bookViews>
    <workbookView xWindow="-120" yWindow="-120" windowWidth="20730" windowHeight="11160" activeTab="2" xr2:uid="{BA67C0FA-F3D2-4D6F-A46E-EEE6F9DC3D61}"/>
  </bookViews>
  <sheets>
    <sheet name="ATT 1 - CH Served" sheetId="1" r:id="rId1"/>
    <sheet name="ATT 2 - Positive Outcomes" sheetId="2" r:id="rId2"/>
    <sheet name="ATT 3 - Exit to Homelessness" sheetId="3" r:id="rId3"/>
    <sheet name="ATT 4 - Income Growth" sheetId="4" r:id="rId4"/>
  </sheets>
  <definedNames>
    <definedName name="Att1_RRH">#REF!</definedName>
    <definedName name="Att1_TH">#REF!</definedName>
    <definedName name="Att2_RRH">#REF!</definedName>
    <definedName name="Att2_TH">#REF!</definedName>
    <definedName name="Att4_RRH">#REF!</definedName>
    <definedName name="Att4_TH">#REF!</definedName>
    <definedName name="Att5_RRH">#REF!</definedName>
    <definedName name="Att5_TH">#REF!</definedName>
    <definedName name="Attachment3_RRH_Report">#REF!</definedName>
    <definedName name="Attachment3_TH_Report">#REF!</definedName>
    <definedName name="qsel_AddendumA">#REF!</definedName>
    <definedName name="qsel_AddendumB">#REF!</definedName>
    <definedName name="qsel_AddendumC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D6" i="4" s="1"/>
  <c r="D10" i="4"/>
  <c r="D11" i="3"/>
  <c r="E10" i="3" s="1"/>
  <c r="C11" i="3"/>
  <c r="C11" i="2"/>
  <c r="D10" i="2"/>
  <c r="C11" i="1"/>
  <c r="D10" i="1" s="1"/>
  <c r="D9" i="4" l="1"/>
  <c r="D2" i="4"/>
  <c r="D11" i="4" s="1"/>
  <c r="D5" i="4"/>
  <c r="D4" i="4"/>
  <c r="D8" i="4"/>
  <c r="D3" i="4"/>
  <c r="D7" i="4"/>
  <c r="D6" i="1" l="1"/>
  <c r="D7" i="1"/>
  <c r="D8" i="1"/>
  <c r="D2" i="1"/>
  <c r="D4" i="1"/>
  <c r="D9" i="1"/>
  <c r="D5" i="1"/>
  <c r="D3" i="1"/>
  <c r="C17" i="4"/>
  <c r="A17" i="4"/>
  <c r="C17" i="3"/>
  <c r="A17" i="3"/>
  <c r="D17" i="3"/>
  <c r="A18" i="2"/>
  <c r="C18" i="2"/>
  <c r="C17" i="1"/>
  <c r="D15" i="1" s="1"/>
  <c r="A17" i="1"/>
  <c r="D11" i="1" l="1"/>
  <c r="E8" i="3"/>
  <c r="E9" i="3"/>
  <c r="E2" i="3"/>
  <c r="E3" i="3"/>
  <c r="E4" i="3"/>
  <c r="E5" i="3"/>
  <c r="E6" i="3"/>
  <c r="E7" i="3"/>
  <c r="E16" i="3"/>
  <c r="E15" i="3"/>
  <c r="D17" i="2"/>
  <c r="D16" i="2"/>
  <c r="D16" i="4"/>
  <c r="D15" i="4"/>
  <c r="D5" i="2"/>
  <c r="D6" i="2"/>
  <c r="D7" i="2"/>
  <c r="D8" i="2"/>
  <c r="D2" i="2"/>
  <c r="D9" i="2"/>
  <c r="D3" i="2"/>
  <c r="D4" i="2"/>
  <c r="E17" i="3"/>
  <c r="E11" i="3" l="1"/>
  <c r="D11" i="2"/>
  <c r="D17" i="4"/>
  <c r="D17" i="1"/>
  <c r="D18" i="2"/>
</calcChain>
</file>

<file path=xl/sharedStrings.xml><?xml version="1.0" encoding="utf-8"?>
<sst xmlns="http://schemas.openxmlformats.org/spreadsheetml/2006/main" count="122" uniqueCount="23">
  <si>
    <t>Project Type</t>
  </si>
  <si>
    <t>Project Name</t>
  </si>
  <si>
    <t>CH Served</t>
  </si>
  <si>
    <t>Percent of System Impact</t>
  </si>
  <si>
    <t>PSH</t>
  </si>
  <si>
    <t>TH</t>
  </si>
  <si>
    <t>Positive Outcomes</t>
  </si>
  <si>
    <t>Percent of System Impact - Positive</t>
  </si>
  <si>
    <t>Leavers</t>
  </si>
  <si>
    <t>Exit to Homelessness</t>
  </si>
  <si>
    <t>Percent of System Impact - Homelessness</t>
  </si>
  <si>
    <t>Adults with Income Growth</t>
  </si>
  <si>
    <t>GCI Dutchess MICA Supported</t>
  </si>
  <si>
    <t>GCI Dutchess VA SH</t>
  </si>
  <si>
    <t>HRH 81 Garden St.</t>
  </si>
  <si>
    <t>HRH Coach</t>
  </si>
  <si>
    <t>HRH Home Base I</t>
  </si>
  <si>
    <t>HRH Noxon Street</t>
  </si>
  <si>
    <t>HRH Shelter Plus Care</t>
  </si>
  <si>
    <t>MHA DC S plus C 7 Bed</t>
  </si>
  <si>
    <t>HRH Hillcrest House</t>
  </si>
  <si>
    <t>HRH River Haven TLC</t>
  </si>
  <si>
    <t>PEOPLe's Dut. Home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</si>
</sst>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9" fontId="0" fillId="0" borderId="0" xfId="1" applyFont="1"/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9" fontId="0" fillId="0" borderId="1" xfId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9" fontId="3" fillId="0" borderId="2" xfId="1" applyFont="1" applyBorder="1" applyAlignment="1">
      <alignment horizontal="center"/>
    </xf>
    <xf numFmtId="0" fontId="3" fillId="0" borderId="2" xfId="1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2" xr:uid="{70E16971-4000-4772-826C-1771CD659F6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D9E80-5D7F-4A86-8E40-18021B23BF86}">
  <sheetPr>
    <pageSetUpPr fitToPage="1"/>
  </sheetPr>
  <dimension ref="A1:D18"/>
  <sheetViews>
    <sheetView zoomScale="90" zoomScaleNormal="90" workbookViewId="0">
      <selection activeCell="J5" sqref="J5"/>
    </sheetView>
  </sheetViews>
  <sheetFormatPr defaultRowHeight="15.75" x14ac:dyDescent="0.25"/>
  <cols>
    <col min="1" max="1" width="9.625" customWidth="1"/>
    <col min="2" max="2" width="64" style="7" customWidth="1"/>
    <col min="3" max="3" width="19.5" customWidth="1"/>
    <col min="4" max="4" width="19.5" style="3" customWidth="1"/>
  </cols>
  <sheetData>
    <row r="1" spans="1:4" ht="30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25">
      <c r="A2" s="11" t="s">
        <v>4</v>
      </c>
      <c r="B2" s="12" t="s">
        <v>12</v>
      </c>
      <c r="C2" s="11">
        <v>0</v>
      </c>
      <c r="D2" s="13">
        <f>C2/$C$11</f>
        <v>0</v>
      </c>
    </row>
    <row r="3" spans="1:4" x14ac:dyDescent="0.25">
      <c r="A3" s="11" t="s">
        <v>4</v>
      </c>
      <c r="B3" s="12" t="s">
        <v>13</v>
      </c>
      <c r="C3" s="11">
        <v>0</v>
      </c>
      <c r="D3" s="13">
        <f t="shared" ref="D3:D10" si="0">C3/$C$11</f>
        <v>0</v>
      </c>
    </row>
    <row r="4" spans="1:4" x14ac:dyDescent="0.25">
      <c r="A4" s="11" t="s">
        <v>4</v>
      </c>
      <c r="B4" s="12" t="s">
        <v>14</v>
      </c>
      <c r="C4" s="11">
        <v>0</v>
      </c>
      <c r="D4" s="13">
        <f t="shared" si="0"/>
        <v>0</v>
      </c>
    </row>
    <row r="5" spans="1:4" x14ac:dyDescent="0.25">
      <c r="A5" s="11" t="s">
        <v>4</v>
      </c>
      <c r="B5" s="12" t="s">
        <v>15</v>
      </c>
      <c r="C5" s="11">
        <v>2</v>
      </c>
      <c r="D5" s="13">
        <f t="shared" si="0"/>
        <v>7.6923076923076927E-2</v>
      </c>
    </row>
    <row r="6" spans="1:4" x14ac:dyDescent="0.25">
      <c r="A6" s="11" t="s">
        <v>4</v>
      </c>
      <c r="B6" s="12" t="s">
        <v>16</v>
      </c>
      <c r="C6" s="11">
        <v>1</v>
      </c>
      <c r="D6" s="13">
        <f t="shared" si="0"/>
        <v>3.8461538461538464E-2</v>
      </c>
    </row>
    <row r="7" spans="1:4" x14ac:dyDescent="0.25">
      <c r="A7" s="11" t="s">
        <v>4</v>
      </c>
      <c r="B7" s="12" t="s">
        <v>17</v>
      </c>
      <c r="C7" s="11">
        <v>1</v>
      </c>
      <c r="D7" s="13">
        <f t="shared" si="0"/>
        <v>3.8461538461538464E-2</v>
      </c>
    </row>
    <row r="8" spans="1:4" x14ac:dyDescent="0.25">
      <c r="A8" s="11" t="s">
        <v>4</v>
      </c>
      <c r="B8" s="12" t="s">
        <v>18</v>
      </c>
      <c r="C8" s="11">
        <v>1</v>
      </c>
      <c r="D8" s="13">
        <f t="shared" si="0"/>
        <v>3.8461538461538464E-2</v>
      </c>
    </row>
    <row r="9" spans="1:4" x14ac:dyDescent="0.25">
      <c r="A9" s="11" t="s">
        <v>4</v>
      </c>
      <c r="B9" s="12" t="s">
        <v>19</v>
      </c>
      <c r="C9" s="11">
        <v>11</v>
      </c>
      <c r="D9" s="13">
        <f t="shared" si="0"/>
        <v>0.42307692307692307</v>
      </c>
    </row>
    <row r="10" spans="1:4" x14ac:dyDescent="0.25">
      <c r="A10" s="11" t="s">
        <v>4</v>
      </c>
      <c r="B10" s="12" t="s">
        <v>22</v>
      </c>
      <c r="C10" s="11">
        <v>10</v>
      </c>
      <c r="D10" s="13">
        <f t="shared" si="0"/>
        <v>0.38461538461538464</v>
      </c>
    </row>
    <row r="11" spans="1:4" ht="16.5" thickBot="1" x14ac:dyDescent="0.3">
      <c r="A11" s="4">
        <v>9</v>
      </c>
      <c r="B11" s="6"/>
      <c r="C11" s="9">
        <f>SUM(C2:C10)</f>
        <v>26</v>
      </c>
      <c r="D11" s="10">
        <f>SUM(D2:D10)</f>
        <v>1</v>
      </c>
    </row>
    <row r="12" spans="1:4" ht="16.5" thickTop="1" x14ac:dyDescent="0.25"/>
    <row r="13" spans="1:4" x14ac:dyDescent="0.25">
      <c r="C13" s="4"/>
      <c r="D13" s="5"/>
    </row>
    <row r="14" spans="1:4" ht="30" x14ac:dyDescent="0.25">
      <c r="A14" s="1" t="s">
        <v>0</v>
      </c>
      <c r="B14" s="1" t="s">
        <v>1</v>
      </c>
      <c r="C14" s="1" t="s">
        <v>2</v>
      </c>
      <c r="D14" s="2" t="s">
        <v>3</v>
      </c>
    </row>
    <row r="15" spans="1:4" x14ac:dyDescent="0.25">
      <c r="A15" s="11" t="s">
        <v>5</v>
      </c>
      <c r="B15" s="12" t="s">
        <v>20</v>
      </c>
      <c r="C15" s="11">
        <v>12</v>
      </c>
      <c r="D15" s="13">
        <f>C15/C17</f>
        <v>1</v>
      </c>
    </row>
    <row r="16" spans="1:4" x14ac:dyDescent="0.25">
      <c r="A16" s="11" t="s">
        <v>5</v>
      </c>
      <c r="B16" s="12" t="s">
        <v>21</v>
      </c>
      <c r="C16" s="11">
        <v>0</v>
      </c>
      <c r="D16" s="13">
        <v>0</v>
      </c>
    </row>
    <row r="17" spans="1:4" ht="16.5" thickBot="1" x14ac:dyDescent="0.3">
      <c r="A17" s="4">
        <f>COUNTA(A15:A16)</f>
        <v>2</v>
      </c>
      <c r="C17" s="9">
        <f>SUM(C15:C16)</f>
        <v>12</v>
      </c>
      <c r="D17" s="14">
        <f>SUM(D15:D16)</f>
        <v>1</v>
      </c>
    </row>
    <row r="18" spans="1:4" ht="16.5" thickTop="1" x14ac:dyDescent="0.25">
      <c r="C18" s="4"/>
      <c r="D18" s="5"/>
    </row>
  </sheetData>
  <pageMargins left="0.7" right="0.7" top="1" bottom="0.75" header="0.3" footer="0.3"/>
  <pageSetup orientation="landscape" r:id="rId1"/>
  <headerFooter>
    <oddHeader>&amp;C&amp;10Rank and Review NY-601
Q3: Attachment 1
CH Served</oddHeader>
    <oddFooter>&amp;CAttachment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F2B3B-FD90-49CC-B921-BBBE92A0C177}">
  <sheetPr>
    <pageSetUpPr fitToPage="1"/>
  </sheetPr>
  <dimension ref="A1:D19"/>
  <sheetViews>
    <sheetView zoomScale="90" zoomScaleNormal="90" workbookViewId="0">
      <selection activeCell="J14" sqref="J14"/>
    </sheetView>
  </sheetViews>
  <sheetFormatPr defaultRowHeight="15.75" x14ac:dyDescent="0.25"/>
  <cols>
    <col min="1" max="1" width="9.625" customWidth="1"/>
    <col min="2" max="2" width="64" customWidth="1"/>
    <col min="3" max="3" width="19.5" customWidth="1"/>
    <col min="4" max="4" width="19.5" style="3" customWidth="1"/>
  </cols>
  <sheetData>
    <row r="1" spans="1:4" ht="30" x14ac:dyDescent="0.25">
      <c r="A1" s="1" t="s">
        <v>0</v>
      </c>
      <c r="B1" s="1" t="s">
        <v>1</v>
      </c>
      <c r="C1" s="1" t="s">
        <v>6</v>
      </c>
      <c r="D1" s="2" t="s">
        <v>7</v>
      </c>
    </row>
    <row r="2" spans="1:4" x14ac:dyDescent="0.25">
      <c r="A2" s="11" t="s">
        <v>4</v>
      </c>
      <c r="B2" s="12" t="s">
        <v>12</v>
      </c>
      <c r="C2" s="11">
        <v>3</v>
      </c>
      <c r="D2" s="13">
        <f>C2/$C$11</f>
        <v>2.8037383177570093E-2</v>
      </c>
    </row>
    <row r="3" spans="1:4" x14ac:dyDescent="0.25">
      <c r="A3" s="11" t="s">
        <v>4</v>
      </c>
      <c r="B3" s="12" t="s">
        <v>13</v>
      </c>
      <c r="C3" s="11">
        <v>2</v>
      </c>
      <c r="D3" s="13">
        <f t="shared" ref="D3:D10" si="0">C3/$C$11</f>
        <v>1.8691588785046728E-2</v>
      </c>
    </row>
    <row r="4" spans="1:4" x14ac:dyDescent="0.25">
      <c r="A4" s="11" t="s">
        <v>4</v>
      </c>
      <c r="B4" s="12" t="s">
        <v>14</v>
      </c>
      <c r="C4" s="11">
        <v>4</v>
      </c>
      <c r="D4" s="13">
        <f t="shared" si="0"/>
        <v>3.7383177570093455E-2</v>
      </c>
    </row>
    <row r="5" spans="1:4" x14ac:dyDescent="0.25">
      <c r="A5" s="11" t="s">
        <v>4</v>
      </c>
      <c r="B5" s="12" t="s">
        <v>15</v>
      </c>
      <c r="C5" s="11">
        <v>10</v>
      </c>
      <c r="D5" s="13">
        <f t="shared" si="0"/>
        <v>9.3457943925233641E-2</v>
      </c>
    </row>
    <row r="6" spans="1:4" x14ac:dyDescent="0.25">
      <c r="A6" s="11" t="s">
        <v>4</v>
      </c>
      <c r="B6" s="12" t="s">
        <v>16</v>
      </c>
      <c r="C6" s="11">
        <v>25</v>
      </c>
      <c r="D6" s="13">
        <f t="shared" si="0"/>
        <v>0.23364485981308411</v>
      </c>
    </row>
    <row r="7" spans="1:4" x14ac:dyDescent="0.25">
      <c r="A7" s="11" t="s">
        <v>4</v>
      </c>
      <c r="B7" s="12" t="s">
        <v>17</v>
      </c>
      <c r="C7" s="11">
        <v>13</v>
      </c>
      <c r="D7" s="13">
        <f t="shared" si="0"/>
        <v>0.12149532710280374</v>
      </c>
    </row>
    <row r="8" spans="1:4" x14ac:dyDescent="0.25">
      <c r="A8" s="11" t="s">
        <v>4</v>
      </c>
      <c r="B8" s="12" t="s">
        <v>18</v>
      </c>
      <c r="C8" s="11">
        <v>19</v>
      </c>
      <c r="D8" s="13">
        <f t="shared" si="0"/>
        <v>0.17757009345794392</v>
      </c>
    </row>
    <row r="9" spans="1:4" x14ac:dyDescent="0.25">
      <c r="A9" s="11" t="s">
        <v>4</v>
      </c>
      <c r="B9" s="12" t="s">
        <v>19</v>
      </c>
      <c r="C9" s="11">
        <v>21</v>
      </c>
      <c r="D9" s="13">
        <f t="shared" si="0"/>
        <v>0.19626168224299065</v>
      </c>
    </row>
    <row r="10" spans="1:4" x14ac:dyDescent="0.25">
      <c r="A10" s="11" t="s">
        <v>4</v>
      </c>
      <c r="B10" s="12" t="s">
        <v>22</v>
      </c>
      <c r="C10" s="11">
        <v>10</v>
      </c>
      <c r="D10" s="13">
        <f t="shared" si="0"/>
        <v>9.3457943925233641E-2</v>
      </c>
    </row>
    <row r="11" spans="1:4" ht="16.5" thickBot="1" x14ac:dyDescent="0.3">
      <c r="A11" s="8">
        <v>9</v>
      </c>
      <c r="B11" s="8"/>
      <c r="C11" s="16">
        <f>SUM(C2:C10)</f>
        <v>107</v>
      </c>
      <c r="D11" s="17">
        <f>SUM(D2:D10)</f>
        <v>1</v>
      </c>
    </row>
    <row r="12" spans="1:4" ht="16.5" thickTop="1" x14ac:dyDescent="0.25"/>
    <row r="13" spans="1:4" x14ac:dyDescent="0.25">
      <c r="A13" s="8"/>
      <c r="B13" s="8"/>
    </row>
    <row r="15" spans="1:4" ht="30" x14ac:dyDescent="0.25">
      <c r="A15" s="1" t="s">
        <v>0</v>
      </c>
      <c r="B15" s="1" t="s">
        <v>1</v>
      </c>
      <c r="C15" s="1" t="s">
        <v>6</v>
      </c>
      <c r="D15" s="2" t="s">
        <v>7</v>
      </c>
    </row>
    <row r="16" spans="1:4" x14ac:dyDescent="0.25">
      <c r="A16" s="11" t="s">
        <v>5</v>
      </c>
      <c r="B16" s="12" t="s">
        <v>20</v>
      </c>
      <c r="C16" s="11">
        <v>14</v>
      </c>
      <c r="D16" s="13">
        <f>C16/$C$18</f>
        <v>0.66666666666666663</v>
      </c>
    </row>
    <row r="17" spans="1:4" x14ac:dyDescent="0.25">
      <c r="A17" s="11" t="s">
        <v>5</v>
      </c>
      <c r="B17" s="12" t="s">
        <v>21</v>
      </c>
      <c r="C17" s="11">
        <v>7</v>
      </c>
      <c r="D17" s="13">
        <f>C17/$C$18</f>
        <v>0.33333333333333331</v>
      </c>
    </row>
    <row r="18" spans="1:4" ht="16.5" thickBot="1" x14ac:dyDescent="0.3">
      <c r="A18" s="4">
        <f>COUNTA(A16:A17)</f>
        <v>2</v>
      </c>
      <c r="C18" s="18">
        <f>SUM(C16:C17)</f>
        <v>21</v>
      </c>
      <c r="D18" s="17">
        <f>SUM(D16:D17)</f>
        <v>1</v>
      </c>
    </row>
    <row r="19" spans="1:4" ht="16.5" thickTop="1" x14ac:dyDescent="0.25"/>
  </sheetData>
  <pageMargins left="0.7" right="0.7" top="1" bottom="0.75" header="0.3" footer="0.3"/>
  <pageSetup orientation="landscape" r:id="rId1"/>
  <headerFooter>
    <oddHeader>&amp;C&amp;10Rank and Review NY-601
Q4: Attachment 2
Positive Outcomes</oddHeader>
    <oddFooter>&amp;CAttachment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1EEE-F992-46F2-B1FB-674643747CF6}">
  <sheetPr>
    <pageSetUpPr fitToPage="1"/>
  </sheetPr>
  <dimension ref="A1:E18"/>
  <sheetViews>
    <sheetView tabSelected="1" zoomScale="90" zoomScaleNormal="90" workbookViewId="0">
      <selection activeCell="B22" sqref="B22"/>
    </sheetView>
  </sheetViews>
  <sheetFormatPr defaultRowHeight="15.75" x14ac:dyDescent="0.25"/>
  <cols>
    <col min="1" max="1" width="9.625" customWidth="1"/>
    <col min="2" max="2" width="64" customWidth="1"/>
    <col min="3" max="5" width="19.5" customWidth="1"/>
  </cols>
  <sheetData>
    <row r="1" spans="1:5" ht="30" x14ac:dyDescent="0.25">
      <c r="A1" s="1" t="s">
        <v>0</v>
      </c>
      <c r="B1" s="1" t="s">
        <v>1</v>
      </c>
      <c r="C1" s="1" t="s">
        <v>8</v>
      </c>
      <c r="D1" s="1" t="s">
        <v>9</v>
      </c>
      <c r="E1" s="1" t="s">
        <v>10</v>
      </c>
    </row>
    <row r="2" spans="1:5" x14ac:dyDescent="0.25">
      <c r="A2" s="11" t="s">
        <v>4</v>
      </c>
      <c r="B2" s="12" t="s">
        <v>12</v>
      </c>
      <c r="C2" s="11">
        <v>0</v>
      </c>
      <c r="D2" s="11">
        <v>0</v>
      </c>
      <c r="E2" s="19">
        <f>D2/$D$11</f>
        <v>0</v>
      </c>
    </row>
    <row r="3" spans="1:5" x14ac:dyDescent="0.25">
      <c r="A3" s="11" t="s">
        <v>4</v>
      </c>
      <c r="B3" s="12" t="s">
        <v>13</v>
      </c>
      <c r="C3" s="11">
        <v>0</v>
      </c>
      <c r="D3" s="11">
        <v>0</v>
      </c>
      <c r="E3" s="19">
        <f t="shared" ref="E3:E10" si="0">D3/$D$11</f>
        <v>0</v>
      </c>
    </row>
    <row r="4" spans="1:5" x14ac:dyDescent="0.25">
      <c r="A4" s="11" t="s">
        <v>4</v>
      </c>
      <c r="B4" s="12" t="s">
        <v>14</v>
      </c>
      <c r="C4" s="11">
        <v>0</v>
      </c>
      <c r="D4" s="11">
        <v>0</v>
      </c>
      <c r="E4" s="19">
        <f t="shared" si="0"/>
        <v>0</v>
      </c>
    </row>
    <row r="5" spans="1:5" x14ac:dyDescent="0.25">
      <c r="A5" s="11" t="s">
        <v>4</v>
      </c>
      <c r="B5" s="12" t="s">
        <v>15</v>
      </c>
      <c r="C5" s="11">
        <v>3</v>
      </c>
      <c r="D5" s="11">
        <v>0</v>
      </c>
      <c r="E5" s="19">
        <f t="shared" si="0"/>
        <v>0</v>
      </c>
    </row>
    <row r="6" spans="1:5" x14ac:dyDescent="0.25">
      <c r="A6" s="11" t="s">
        <v>4</v>
      </c>
      <c r="B6" s="12" t="s">
        <v>16</v>
      </c>
      <c r="C6" s="11">
        <v>2</v>
      </c>
      <c r="D6" s="11">
        <v>0</v>
      </c>
      <c r="E6" s="19">
        <f t="shared" si="0"/>
        <v>0</v>
      </c>
    </row>
    <row r="7" spans="1:5" x14ac:dyDescent="0.25">
      <c r="A7" s="11" t="s">
        <v>4</v>
      </c>
      <c r="B7" s="12" t="s">
        <v>17</v>
      </c>
      <c r="C7" s="11">
        <v>1</v>
      </c>
      <c r="D7" s="11">
        <v>0</v>
      </c>
      <c r="E7" s="19">
        <f t="shared" si="0"/>
        <v>0</v>
      </c>
    </row>
    <row r="8" spans="1:5" x14ac:dyDescent="0.25">
      <c r="A8" s="11" t="s">
        <v>4</v>
      </c>
      <c r="B8" s="12" t="s">
        <v>18</v>
      </c>
      <c r="C8" s="11">
        <v>3</v>
      </c>
      <c r="D8" s="11">
        <v>1</v>
      </c>
      <c r="E8" s="19">
        <f t="shared" si="0"/>
        <v>0.5</v>
      </c>
    </row>
    <row r="9" spans="1:5" x14ac:dyDescent="0.25">
      <c r="A9" s="11" t="s">
        <v>4</v>
      </c>
      <c r="B9" s="12" t="s">
        <v>19</v>
      </c>
      <c r="C9" s="11">
        <v>7</v>
      </c>
      <c r="D9" s="11">
        <v>1</v>
      </c>
      <c r="E9" s="19">
        <f t="shared" si="0"/>
        <v>0.5</v>
      </c>
    </row>
    <row r="10" spans="1:5" x14ac:dyDescent="0.25">
      <c r="A10" s="11" t="s">
        <v>4</v>
      </c>
      <c r="B10" s="12" t="s">
        <v>22</v>
      </c>
      <c r="C10" s="11">
        <v>0</v>
      </c>
      <c r="D10" s="11">
        <v>0</v>
      </c>
      <c r="E10" s="19">
        <f t="shared" si="0"/>
        <v>0</v>
      </c>
    </row>
    <row r="11" spans="1:5" ht="16.5" thickBot="1" x14ac:dyDescent="0.3">
      <c r="A11" s="4">
        <v>9</v>
      </c>
      <c r="C11" s="16">
        <f>SUM(C2:C10)</f>
        <v>16</v>
      </c>
      <c r="D11" s="16">
        <f>SUM(D2:D10)</f>
        <v>2</v>
      </c>
      <c r="E11" s="17">
        <f>SUM(E2:E10)</f>
        <v>1</v>
      </c>
    </row>
    <row r="12" spans="1:5" ht="16.5" thickTop="1" x14ac:dyDescent="0.25"/>
    <row r="14" spans="1:5" ht="30" x14ac:dyDescent="0.25">
      <c r="A14" s="1" t="s">
        <v>0</v>
      </c>
      <c r="B14" s="1" t="s">
        <v>1</v>
      </c>
      <c r="C14" s="1" t="s">
        <v>8</v>
      </c>
      <c r="D14" s="1" t="s">
        <v>9</v>
      </c>
      <c r="E14" s="1" t="s">
        <v>10</v>
      </c>
    </row>
    <row r="15" spans="1:5" x14ac:dyDescent="0.25">
      <c r="A15" s="11" t="s">
        <v>5</v>
      </c>
      <c r="B15" s="12" t="s">
        <v>20</v>
      </c>
      <c r="C15" s="11">
        <v>37</v>
      </c>
      <c r="D15" s="11">
        <v>7</v>
      </c>
      <c r="E15" s="13">
        <f>D15/$D$17</f>
        <v>0.77777777777777779</v>
      </c>
    </row>
    <row r="16" spans="1:5" x14ac:dyDescent="0.25">
      <c r="A16" s="11" t="s">
        <v>5</v>
      </c>
      <c r="B16" s="12" t="s">
        <v>21</v>
      </c>
      <c r="C16" s="11">
        <v>18</v>
      </c>
      <c r="D16" s="11">
        <v>2</v>
      </c>
      <c r="E16" s="13">
        <f>D16/$D$17</f>
        <v>0.22222222222222221</v>
      </c>
    </row>
    <row r="17" spans="1:5" ht="16.5" thickBot="1" x14ac:dyDescent="0.3">
      <c r="A17" s="4">
        <f>COUNTA(A15:A16)</f>
        <v>2</v>
      </c>
      <c r="C17" s="16">
        <f>SUM(C15:C16)</f>
        <v>55</v>
      </c>
      <c r="D17" s="16">
        <f>SUM(D14:D16)</f>
        <v>9</v>
      </c>
      <c r="E17" s="17">
        <f>SUM(E14:E16)</f>
        <v>1</v>
      </c>
    </row>
    <row r="18" spans="1:5" ht="16.5" thickTop="1" x14ac:dyDescent="0.25"/>
  </sheetData>
  <pageMargins left="0.7" right="0.7" top="1" bottom="0.75" header="0.3" footer="0.3"/>
  <pageSetup scale="85" orientation="landscape" r:id="rId1"/>
  <headerFooter>
    <oddHeader>&amp;C&amp;10Rank and Review NY-601
Q5: Attachment 3
Returns to Homlessness</oddHeader>
    <oddFooter>&amp;CAttachment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A471-7355-4C3D-974D-FDD79820A100}">
  <sheetPr>
    <pageSetUpPr fitToPage="1"/>
  </sheetPr>
  <dimension ref="A1:D18"/>
  <sheetViews>
    <sheetView zoomScale="90" zoomScaleNormal="90" workbookViewId="0">
      <selection activeCell="B12" sqref="B12"/>
    </sheetView>
  </sheetViews>
  <sheetFormatPr defaultRowHeight="15.75" x14ac:dyDescent="0.25"/>
  <cols>
    <col min="1" max="1" width="9.625" customWidth="1"/>
    <col min="2" max="2" width="64" customWidth="1"/>
    <col min="3" max="4" width="19.5" customWidth="1"/>
  </cols>
  <sheetData>
    <row r="1" spans="1:4" ht="30" x14ac:dyDescent="0.25">
      <c r="A1" s="1" t="s">
        <v>0</v>
      </c>
      <c r="B1" s="1" t="s">
        <v>1</v>
      </c>
      <c r="C1" s="1" t="s">
        <v>11</v>
      </c>
      <c r="D1" s="1" t="s">
        <v>3</v>
      </c>
    </row>
    <row r="2" spans="1:4" x14ac:dyDescent="0.25">
      <c r="A2" s="11" t="s">
        <v>4</v>
      </c>
      <c r="B2" s="12" t="s">
        <v>12</v>
      </c>
      <c r="C2" s="11">
        <v>0</v>
      </c>
      <c r="D2" s="15">
        <f>C2/$C$11</f>
        <v>0</v>
      </c>
    </row>
    <row r="3" spans="1:4" x14ac:dyDescent="0.25">
      <c r="A3" s="11" t="s">
        <v>4</v>
      </c>
      <c r="B3" s="12" t="s">
        <v>13</v>
      </c>
      <c r="C3" s="11">
        <v>1</v>
      </c>
      <c r="D3" s="15">
        <f t="shared" ref="D3:D10" si="0">C3/$C$11</f>
        <v>3.4482758620689655E-2</v>
      </c>
    </row>
    <row r="4" spans="1:4" x14ac:dyDescent="0.25">
      <c r="A4" s="11" t="s">
        <v>4</v>
      </c>
      <c r="B4" s="12" t="s">
        <v>14</v>
      </c>
      <c r="C4" s="11">
        <v>0</v>
      </c>
      <c r="D4" s="15">
        <f t="shared" si="0"/>
        <v>0</v>
      </c>
    </row>
    <row r="5" spans="1:4" x14ac:dyDescent="0.25">
      <c r="A5" s="11" t="s">
        <v>4</v>
      </c>
      <c r="B5" s="12" t="s">
        <v>15</v>
      </c>
      <c r="C5" s="11">
        <v>2</v>
      </c>
      <c r="D5" s="15">
        <f t="shared" si="0"/>
        <v>6.8965517241379309E-2</v>
      </c>
    </row>
    <row r="6" spans="1:4" x14ac:dyDescent="0.25">
      <c r="A6" s="11" t="s">
        <v>4</v>
      </c>
      <c r="B6" s="12" t="s">
        <v>16</v>
      </c>
      <c r="C6" s="11">
        <v>3</v>
      </c>
      <c r="D6" s="15">
        <f t="shared" si="0"/>
        <v>0.10344827586206896</v>
      </c>
    </row>
    <row r="7" spans="1:4" x14ac:dyDescent="0.25">
      <c r="A7" s="11" t="s">
        <v>4</v>
      </c>
      <c r="B7" s="12" t="s">
        <v>17</v>
      </c>
      <c r="C7" s="11">
        <v>1</v>
      </c>
      <c r="D7" s="15">
        <f t="shared" si="0"/>
        <v>3.4482758620689655E-2</v>
      </c>
    </row>
    <row r="8" spans="1:4" x14ac:dyDescent="0.25">
      <c r="A8" s="11" t="s">
        <v>4</v>
      </c>
      <c r="B8" s="12" t="s">
        <v>18</v>
      </c>
      <c r="C8" s="11">
        <v>3</v>
      </c>
      <c r="D8" s="15">
        <f t="shared" si="0"/>
        <v>0.10344827586206896</v>
      </c>
    </row>
    <row r="9" spans="1:4" x14ac:dyDescent="0.25">
      <c r="A9" s="11" t="s">
        <v>4</v>
      </c>
      <c r="B9" s="12" t="s">
        <v>19</v>
      </c>
      <c r="C9" s="11">
        <v>9</v>
      </c>
      <c r="D9" s="15">
        <f t="shared" si="0"/>
        <v>0.31034482758620691</v>
      </c>
    </row>
    <row r="10" spans="1:4" x14ac:dyDescent="0.25">
      <c r="A10" s="11" t="s">
        <v>4</v>
      </c>
      <c r="B10" s="12" t="s">
        <v>22</v>
      </c>
      <c r="C10" s="11">
        <v>10</v>
      </c>
      <c r="D10" s="15">
        <f t="shared" si="0"/>
        <v>0.34482758620689657</v>
      </c>
    </row>
    <row r="11" spans="1:4" ht="16.5" thickBot="1" x14ac:dyDescent="0.3">
      <c r="A11" s="4">
        <v>9</v>
      </c>
      <c r="C11" s="16">
        <f>SUM(C2:C10)</f>
        <v>29</v>
      </c>
      <c r="D11" s="17">
        <f>SUM(D2:D10)</f>
        <v>1</v>
      </c>
    </row>
    <row r="12" spans="1:4" ht="16.5" thickTop="1" x14ac:dyDescent="0.25"/>
    <row r="14" spans="1:4" ht="30" x14ac:dyDescent="0.25">
      <c r="A14" s="1" t="s">
        <v>0</v>
      </c>
      <c r="B14" s="1" t="s">
        <v>1</v>
      </c>
      <c r="C14" s="1" t="s">
        <v>11</v>
      </c>
      <c r="D14" s="1" t="s">
        <v>3</v>
      </c>
    </row>
    <row r="15" spans="1:4" x14ac:dyDescent="0.25">
      <c r="A15" s="11" t="s">
        <v>5</v>
      </c>
      <c r="B15" s="12" t="s">
        <v>20</v>
      </c>
      <c r="C15" s="11">
        <v>12</v>
      </c>
      <c r="D15" s="13">
        <f>C15/$C$17</f>
        <v>0.70588235294117652</v>
      </c>
    </row>
    <row r="16" spans="1:4" x14ac:dyDescent="0.25">
      <c r="A16" s="11" t="s">
        <v>5</v>
      </c>
      <c r="B16" s="12" t="s">
        <v>21</v>
      </c>
      <c r="C16" s="11">
        <v>5</v>
      </c>
      <c r="D16" s="13">
        <f>C16/$C$17</f>
        <v>0.29411764705882354</v>
      </c>
    </row>
    <row r="17" spans="1:4" ht="16.5" thickBot="1" x14ac:dyDescent="0.3">
      <c r="A17" s="4">
        <f>COUNTA(A15:A16)</f>
        <v>2</v>
      </c>
      <c r="C17" s="16">
        <f>SUM(C15:C16)</f>
        <v>17</v>
      </c>
      <c r="D17" s="17">
        <f>SUM(D15:D16)</f>
        <v>1</v>
      </c>
    </row>
    <row r="18" spans="1:4" ht="16.5" thickTop="1" x14ac:dyDescent="0.25"/>
  </sheetData>
  <pageMargins left="0.7" right="0.7" top="1" bottom="0.75" header="0.3" footer="0.3"/>
  <pageSetup orientation="landscape" r:id="rId1"/>
  <headerFooter>
    <oddHeader>&amp;C&amp;10Rank and Review NY-601
Q6: Attachment 4
Total Income Growth</oddHeader>
    <oddFooter>&amp;CAttachment 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msChannel xmlns="19e29c86-62ba-4092-a1d0-29c1375d90a7">true</TeamsChannel>
    <lcf76f155ced4ddcb4097134ff3c332f xmlns="19e29c86-62ba-4092-a1d0-29c1375d90a7">
      <Terms xmlns="http://schemas.microsoft.com/office/infopath/2007/PartnerControls"/>
    </lcf76f155ced4ddcb4097134ff3c332f>
    <TaxCatchAll xmlns="bd82fab0-0dcf-45a5-87d2-d0cc6fdb1ac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B994E8E8371488EAC1E3ECA3A5620" ma:contentTypeVersion="16" ma:contentTypeDescription="Create a new document." ma:contentTypeScope="" ma:versionID="ad80859782cfe07223335c3cf967baec">
  <xsd:schema xmlns:xsd="http://www.w3.org/2001/XMLSchema" xmlns:xs="http://www.w3.org/2001/XMLSchema" xmlns:p="http://schemas.microsoft.com/office/2006/metadata/properties" xmlns:ns2="19e29c86-62ba-4092-a1d0-29c1375d90a7" xmlns:ns3="bd82fab0-0dcf-45a5-87d2-d0cc6fdb1ac6" targetNamespace="http://schemas.microsoft.com/office/2006/metadata/properties" ma:root="true" ma:fieldsID="6d1b609d410c6f91855114d4478027f1" ns2:_="" ns3:_="">
    <xsd:import namespace="19e29c86-62ba-4092-a1d0-29c1375d90a7"/>
    <xsd:import namespace="bd82fab0-0dcf-45a5-87d2-d0cc6fdb1a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TeamsChannel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29c86-62ba-4092-a1d0-29c1375d90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TeamsChannel" ma:index="20" nillable="true" ma:displayName="Teams Channel" ma:default="1" ma:description="This folder was created by a Microsoft Teams channel. " ma:format="Dropdown" ma:internalName="TeamsChannel">
      <xsd:simpleType>
        <xsd:restriction base="dms:Boolea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1a1af9e-7778-4115-b24b-0bf6aa17a0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2fab0-0dcf-45a5-87d2-d0cc6fdb1ac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6865d59-c58d-4249-857b-40389b09ddf5}" ma:internalName="TaxCatchAll" ma:showField="CatchAllData" ma:web="bd82fab0-0dcf-45a5-87d2-d0cc6fdb1a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6331DF-C25D-4AE0-8CA4-44890E3D35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6A5BB0-5D06-454D-9ABD-AC96E3E113EF}">
  <ds:schemaRefs>
    <ds:schemaRef ds:uri="http://schemas.microsoft.com/office/2006/metadata/properties"/>
    <ds:schemaRef ds:uri="http://schemas.microsoft.com/office/infopath/2007/PartnerControls"/>
    <ds:schemaRef ds:uri="19e29c86-62ba-4092-a1d0-29c1375d90a7"/>
  </ds:schemaRefs>
</ds:datastoreItem>
</file>

<file path=customXml/itemProps3.xml><?xml version="1.0" encoding="utf-8"?>
<ds:datastoreItem xmlns:ds="http://schemas.openxmlformats.org/officeDocument/2006/customXml" ds:itemID="{DA72DA19-DD2B-44F4-A9B0-467CEA01AB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ATT 1 - CH Served</vt:lpstr>
      <vt:lpstr>ATT 2 - Positive Outcomes</vt:lpstr>
      <vt:lpstr>ATT 3 - Exit to Homelessness</vt:lpstr>
      <vt:lpstr>ATT 4 - Income Growth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Marissa Perez</dc:creator>
  <cp:keywords/>
  <dc:description/>
  <cp:lastModifiedBy>Kathy Germain</cp:lastModifiedBy>
  <cp:revision/>
  <cp:lastPrinted>2022-05-23T20:48:45Z</cp:lastPrinted>
  <dcterms:created xsi:type="dcterms:W3CDTF">2022-04-18T19:10:18Z</dcterms:created>
  <dcterms:modified xsi:type="dcterms:W3CDTF">2022-05-24T17:20:51Z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0x01010090EB994E8E8371488EAC1E3ECA3A5620</vt:lpwstr>
  </property>
</Properties>
</file>