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  <c r="V7" i="1"/>
  <c r="U19" i="1"/>
  <c r="V19" i="1"/>
  <c r="V27" i="1" l="1"/>
  <c r="U27" i="1"/>
  <c r="U22" i="1" l="1"/>
  <c r="V22" i="1"/>
  <c r="V24" i="1" l="1"/>
  <c r="V21" i="1"/>
  <c r="V28" i="1" l="1"/>
  <c r="V26" i="1"/>
  <c r="V25" i="1"/>
  <c r="V23" i="1"/>
  <c r="V20" i="1"/>
  <c r="U28" i="1"/>
  <c r="U26" i="1"/>
  <c r="U25" i="1"/>
  <c r="U24" i="1"/>
  <c r="U23" i="1"/>
  <c r="U21" i="1"/>
  <c r="U20" i="1"/>
  <c r="H3" i="1" l="1"/>
</calcChain>
</file>

<file path=xl/sharedStrings.xml><?xml version="1.0" encoding="utf-8"?>
<sst xmlns="http://schemas.openxmlformats.org/spreadsheetml/2006/main" count="94" uniqueCount="70">
  <si>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</si>
  <si>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</si>
  <si>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</si>
  <si>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</si>
  <si>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</si>
  <si>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</si>
  <si>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</si>
  <si>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</si>
  <si>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</si>
  <si>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</si>
  <si>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</si>
  <si>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</si>
  <si>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</si>
  <si>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</si>
  <si>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</si>
  <si>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</si>
  <si>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</si>
  <si>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</si>
  <si>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</si>
  <si>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</si>
  <si>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</si>
  <si>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</si>
  <si>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</si>
  <si>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</si>
  <si>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</si>
  <si>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</si>
  <si>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</si>
  <si>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</si>
  <si>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</si>
  <si>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</si>
  <si>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</si>
  <si>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</si>
  <si>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</si>
  <si>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</si>
  <si>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Actual Rent</t>
  </si>
  <si>
    <t>Corporation for AIDS Research, Education and Services, Inc.</t>
  </si>
  <si>
    <t>Adirondack Vets House, Inc.</t>
  </si>
  <si>
    <t>FY 2017 TH</t>
  </si>
  <si>
    <t>NY0183L2C231710</t>
  </si>
  <si>
    <t>Buffalo</t>
  </si>
  <si>
    <t>NY-523</t>
  </si>
  <si>
    <t>Glens Falls, Saratoga Springs/Saratoga, Washington, Warren, Hamilton Counties CoC</t>
  </si>
  <si>
    <t>Domestic Violence and Rape Crisis Services of Saratoga County dba Wellspring</t>
  </si>
  <si>
    <t>NewView Permanent Supportive  2017-18</t>
  </si>
  <si>
    <t>NY0184L2C231710</t>
  </si>
  <si>
    <t>NewView Rapid Rehousing 2017-8</t>
  </si>
  <si>
    <t>NY0187L2C231710</t>
  </si>
  <si>
    <t>Saratoga County Rural Preservation Company</t>
  </si>
  <si>
    <t>VCHC Veterans Apartment House</t>
  </si>
  <si>
    <t>NY0188L2C231710</t>
  </si>
  <si>
    <t>Warren, Washington, Hamilton and Saratoga Counties Portion of the Capital Region HMIS (2017)</t>
  </si>
  <si>
    <t>NY0189L2C231710</t>
  </si>
  <si>
    <t>WAIT House</t>
  </si>
  <si>
    <t>Transitional Living Program for Homeless Pregnant and Parenting Youth</t>
  </si>
  <si>
    <t>NY0673L2C231707</t>
  </si>
  <si>
    <t>Glens Falls Housing Authority</t>
  </si>
  <si>
    <t>Community-Chronic 2017</t>
  </si>
  <si>
    <t>NY0715L2C231708</t>
  </si>
  <si>
    <t>Warren Washington Association for Mental Health</t>
  </si>
  <si>
    <t>WWAMH Housing First Program</t>
  </si>
  <si>
    <t>NY0716L2C231708</t>
  </si>
  <si>
    <t>AVH Permanent Housing FY 2017</t>
  </si>
  <si>
    <t>NY0784L2C231706</t>
  </si>
  <si>
    <t>Housing First Regular 2017</t>
  </si>
  <si>
    <t>NY0875L2C231706</t>
  </si>
  <si>
    <t>SVAP 2017</t>
  </si>
  <si>
    <t>Transitional Services Association, Inc.</t>
  </si>
  <si>
    <t>TSA Housing First</t>
  </si>
  <si>
    <t>NY1163L2C231700</t>
  </si>
  <si>
    <t>NY1038L2C231702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</si>
</sst>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9921875" style="9"/>
  </cols>
  <sheetData>
    <row r="1" spans="1:22" ht="35.35" customHeight="1" x14ac:dyDescent="0.45">
      <c r="A1" s="18" t="s">
        <v>10</v>
      </c>
      <c r="B1" s="30" t="s">
        <v>39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35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35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1529015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36</v>
      </c>
      <c r="B7" s="3" t="s">
        <v>37</v>
      </c>
      <c r="C7" s="4" t="s">
        <v>38</v>
      </c>
      <c r="D7" s="4">
        <v>2019</v>
      </c>
      <c r="E7" s="4" t="s">
        <v>33</v>
      </c>
      <c r="F7" s="16">
        <v>0</v>
      </c>
      <c r="G7" s="16">
        <v>0</v>
      </c>
      <c r="H7" s="16">
        <v>44400</v>
      </c>
      <c r="I7" s="16">
        <v>27517</v>
      </c>
      <c r="J7" s="16">
        <v>0</v>
      </c>
      <c r="K7" s="16">
        <v>4938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8" si="0">SUM(F7:K7)</f>
        <v>76855</v>
      </c>
    </row>
    <row r="8" spans="1:22" customFormat="1" x14ac:dyDescent="0.45">
      <c r="A8" s="3" t="s">
        <v>42</v>
      </c>
      <c r="B8" s="3" t="s">
        <v>43</v>
      </c>
      <c r="C8" s="4" t="s">
        <v>44</v>
      </c>
      <c r="D8" s="4">
        <v>2019</v>
      </c>
      <c r="E8" s="4" t="s">
        <v>30</v>
      </c>
      <c r="F8" s="16">
        <v>53599</v>
      </c>
      <c r="G8" s="16">
        <v>0</v>
      </c>
      <c r="H8" s="16">
        <v>23160</v>
      </c>
      <c r="I8" s="16">
        <v>0</v>
      </c>
      <c r="J8" s="16">
        <v>0</v>
      </c>
      <c r="K8" s="16">
        <v>4587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81346</v>
      </c>
    </row>
    <row r="9" spans="1:22" customFormat="1" x14ac:dyDescent="0.45">
      <c r="A9" s="3" t="s">
        <v>42</v>
      </c>
      <c r="B9" s="3" t="s">
        <v>45</v>
      </c>
      <c r="C9" s="4" t="s">
        <v>46</v>
      </c>
      <c r="D9" s="4">
        <v>2019</v>
      </c>
      <c r="E9" s="4" t="s">
        <v>30</v>
      </c>
      <c r="F9" s="16">
        <v>0</v>
      </c>
      <c r="G9" s="16">
        <v>134004</v>
      </c>
      <c r="H9" s="16">
        <v>38449</v>
      </c>
      <c r="I9" s="16">
        <v>0</v>
      </c>
      <c r="J9" s="16">
        <v>0</v>
      </c>
      <c r="K9" s="16">
        <v>9642</v>
      </c>
      <c r="L9" s="4" t="s">
        <v>34</v>
      </c>
      <c r="M9" s="17">
        <v>0</v>
      </c>
      <c r="N9" s="17">
        <v>0</v>
      </c>
      <c r="O9" s="17">
        <v>3</v>
      </c>
      <c r="P9" s="17">
        <v>7</v>
      </c>
      <c r="Q9" s="17">
        <v>2</v>
      </c>
      <c r="R9" s="17">
        <v>0</v>
      </c>
      <c r="S9" s="17">
        <v>0</v>
      </c>
      <c r="T9" s="17">
        <v>0</v>
      </c>
      <c r="U9" s="1">
        <v>12</v>
      </c>
      <c r="V9" s="2">
        <f t="shared" si="0"/>
        <v>182095</v>
      </c>
    </row>
    <row r="10" spans="1:22" customFormat="1" x14ac:dyDescent="0.45">
      <c r="A10" s="3" t="s">
        <v>47</v>
      </c>
      <c r="B10" s="3" t="s">
        <v>48</v>
      </c>
      <c r="C10" s="4" t="s">
        <v>49</v>
      </c>
      <c r="D10" s="4">
        <v>2019</v>
      </c>
      <c r="E10" s="4" t="s">
        <v>30</v>
      </c>
      <c r="F10" s="16">
        <v>0</v>
      </c>
      <c r="G10" s="16">
        <v>0</v>
      </c>
      <c r="H10" s="16">
        <v>14350</v>
      </c>
      <c r="I10" s="16">
        <v>30920</v>
      </c>
      <c r="J10" s="16">
        <v>0</v>
      </c>
      <c r="K10" s="16">
        <v>2894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48164</v>
      </c>
    </row>
    <row r="11" spans="1:22" customFormat="1" x14ac:dyDescent="0.45">
      <c r="A11" s="3" t="s">
        <v>35</v>
      </c>
      <c r="B11" s="3" t="s">
        <v>50</v>
      </c>
      <c r="C11" s="4" t="s">
        <v>51</v>
      </c>
      <c r="D11" s="4">
        <v>2019</v>
      </c>
      <c r="E11" s="4" t="s">
        <v>6</v>
      </c>
      <c r="F11" s="16">
        <v>0</v>
      </c>
      <c r="G11" s="16">
        <v>0</v>
      </c>
      <c r="H11" s="16">
        <v>0</v>
      </c>
      <c r="I11" s="16">
        <v>0</v>
      </c>
      <c r="J11" s="16">
        <v>33123</v>
      </c>
      <c r="K11" s="16">
        <v>2205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35328</v>
      </c>
    </row>
    <row r="12" spans="1:22" customFormat="1" x14ac:dyDescent="0.45">
      <c r="A12" s="3" t="s">
        <v>52</v>
      </c>
      <c r="B12" s="3" t="s">
        <v>53</v>
      </c>
      <c r="C12" s="4" t="s">
        <v>54</v>
      </c>
      <c r="D12" s="4">
        <v>2019</v>
      </c>
      <c r="E12" s="4" t="s">
        <v>33</v>
      </c>
      <c r="F12" s="16">
        <v>0</v>
      </c>
      <c r="G12" s="16">
        <v>0</v>
      </c>
      <c r="H12" s="16">
        <v>40608</v>
      </c>
      <c r="I12" s="16">
        <v>50356</v>
      </c>
      <c r="J12" s="16">
        <v>0</v>
      </c>
      <c r="K12" s="16">
        <v>2498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93462</v>
      </c>
    </row>
    <row r="13" spans="1:22" customFormat="1" x14ac:dyDescent="0.45">
      <c r="A13" s="3" t="s">
        <v>55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0</v>
      </c>
      <c r="G13" s="16">
        <v>204468</v>
      </c>
      <c r="H13" s="16">
        <v>0</v>
      </c>
      <c r="I13" s="16">
        <v>0</v>
      </c>
      <c r="J13" s="16">
        <v>0</v>
      </c>
      <c r="K13" s="16">
        <v>13847</v>
      </c>
      <c r="L13" s="4" t="s">
        <v>32</v>
      </c>
      <c r="M13" s="17">
        <v>0</v>
      </c>
      <c r="N13" s="17">
        <v>2</v>
      </c>
      <c r="O13" s="17">
        <v>19</v>
      </c>
      <c r="P13" s="17">
        <v>3</v>
      </c>
      <c r="Q13" s="17">
        <v>0</v>
      </c>
      <c r="R13" s="17">
        <v>0</v>
      </c>
      <c r="S13" s="17">
        <v>0</v>
      </c>
      <c r="T13" s="17">
        <v>0</v>
      </c>
      <c r="U13" s="1">
        <v>24</v>
      </c>
      <c r="V13" s="2">
        <f t="shared" si="0"/>
        <v>218315</v>
      </c>
    </row>
    <row r="14" spans="1:22" customFormat="1" x14ac:dyDescent="0.45">
      <c r="A14" s="3" t="s">
        <v>58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0</v>
      </c>
      <c r="G14" s="16">
        <v>0</v>
      </c>
      <c r="H14" s="16">
        <v>18619</v>
      </c>
      <c r="I14" s="16">
        <v>80948</v>
      </c>
      <c r="J14" s="16">
        <v>0</v>
      </c>
      <c r="K14" s="16">
        <v>6250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105817</v>
      </c>
    </row>
    <row r="15" spans="1:22" customFormat="1" x14ac:dyDescent="0.45">
      <c r="A15" s="3" t="s">
        <v>36</v>
      </c>
      <c r="B15" s="3" t="s">
        <v>61</v>
      </c>
      <c r="C15" s="4" t="s">
        <v>62</v>
      </c>
      <c r="D15" s="4">
        <v>2019</v>
      </c>
      <c r="E15" s="4" t="s">
        <v>30</v>
      </c>
      <c r="F15" s="16">
        <v>39508</v>
      </c>
      <c r="G15" s="16">
        <v>0</v>
      </c>
      <c r="H15" s="16">
        <v>3000</v>
      </c>
      <c r="I15" s="16">
        <v>0</v>
      </c>
      <c r="J15" s="16">
        <v>0</v>
      </c>
      <c r="K15" s="16">
        <v>2480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44988</v>
      </c>
    </row>
    <row r="16" spans="1:22" customFormat="1" x14ac:dyDescent="0.45">
      <c r="A16" s="3" t="s">
        <v>55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0</v>
      </c>
      <c r="G16" s="16">
        <v>127824</v>
      </c>
      <c r="H16" s="16">
        <v>0</v>
      </c>
      <c r="I16" s="16">
        <v>0</v>
      </c>
      <c r="J16" s="16">
        <v>0</v>
      </c>
      <c r="K16" s="16">
        <v>8460</v>
      </c>
      <c r="L16" s="4" t="s">
        <v>32</v>
      </c>
      <c r="M16" s="17">
        <v>0</v>
      </c>
      <c r="N16" s="17">
        <v>4</v>
      </c>
      <c r="O16" s="17">
        <v>12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16</v>
      </c>
      <c r="V16" s="2">
        <f t="shared" si="0"/>
        <v>136284</v>
      </c>
    </row>
    <row r="17" spans="1:22" customFormat="1" x14ac:dyDescent="0.45">
      <c r="A17" s="3" t="s">
        <v>47</v>
      </c>
      <c r="B17" s="3" t="s">
        <v>65</v>
      </c>
      <c r="C17" s="4" t="s">
        <v>69</v>
      </c>
      <c r="D17" s="4">
        <v>2019</v>
      </c>
      <c r="E17" s="4" t="s">
        <v>30</v>
      </c>
      <c r="F17" s="16">
        <v>137666</v>
      </c>
      <c r="G17" s="16">
        <v>0</v>
      </c>
      <c r="H17" s="16">
        <v>25799</v>
      </c>
      <c r="I17" s="16">
        <v>25864</v>
      </c>
      <c r="J17" s="16">
        <v>0</v>
      </c>
      <c r="K17" s="16">
        <v>13867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203196</v>
      </c>
    </row>
    <row r="18" spans="1:22" customFormat="1" x14ac:dyDescent="0.45">
      <c r="A18" s="3" t="s">
        <v>66</v>
      </c>
      <c r="B18" s="3" t="s">
        <v>67</v>
      </c>
      <c r="C18" s="4" t="s">
        <v>68</v>
      </c>
      <c r="D18" s="4">
        <v>2019</v>
      </c>
      <c r="E18" s="4" t="s">
        <v>30</v>
      </c>
      <c r="F18" s="16">
        <v>0</v>
      </c>
      <c r="G18" s="16">
        <v>239172</v>
      </c>
      <c r="H18" s="16">
        <v>46776</v>
      </c>
      <c r="I18" s="16">
        <v>0</v>
      </c>
      <c r="J18" s="16">
        <v>0</v>
      </c>
      <c r="K18" s="16">
        <v>17217</v>
      </c>
      <c r="L18" s="4" t="s">
        <v>32</v>
      </c>
      <c r="M18" s="17">
        <v>0</v>
      </c>
      <c r="N18" s="17">
        <v>0</v>
      </c>
      <c r="O18" s="17">
        <v>15</v>
      </c>
      <c r="P18" s="17">
        <v>5</v>
      </c>
      <c r="Q18" s="17">
        <v>1</v>
      </c>
      <c r="R18" s="17">
        <v>1</v>
      </c>
      <c r="S18" s="17">
        <v>0</v>
      </c>
      <c r="T18" s="17">
        <v>0</v>
      </c>
      <c r="U18" s="1">
        <v>22</v>
      </c>
      <c r="V18" s="2">
        <f t="shared" si="0"/>
        <v>303165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>SUM(M19:T19)</f>
        <v>0</v>
      </c>
      <c r="V19" s="2">
        <f t="shared" ref="V19:V28" si="1">SUM(F19:K19)</f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:U28" si="2">SUM(M20:T20)</f>
        <v>0</v>
      </c>
      <c r="V20" s="2">
        <f t="shared" si="1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ref="U27" si="3">SUM(M27:T27)</f>
        <v>0</v>
      </c>
      <c r="V27" s="2">
        <f t="shared" ref="V27" si="4">SUM(F27:K27)</f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9:V26">
    <cfRule type="cellIs" dxfId="12" priority="23" operator="lessThan">
      <formula>0</formula>
    </cfRule>
  </conditionalFormatting>
  <conditionalFormatting sqref="V19:V26">
    <cfRule type="expression" dxfId="11" priority="24">
      <formula>$V$19&lt;0</formula>
    </cfRule>
  </conditionalFormatting>
  <conditionalFormatting sqref="D19:D26">
    <cfRule type="expression" dxfId="10" priority="22">
      <formula>OR($D19&gt;2019,AND($D19&lt;2019,$D19&lt;&gt;""))</formula>
    </cfRule>
  </conditionalFormatting>
  <conditionalFormatting sqref="V28">
    <cfRule type="cellIs" dxfId="9" priority="19" operator="lessThan">
      <formula>0</formula>
    </cfRule>
  </conditionalFormatting>
  <conditionalFormatting sqref="V28">
    <cfRule type="expression" dxfId="8" priority="20">
      <formula>$V$19&lt;0</formula>
    </cfRule>
  </conditionalFormatting>
  <conditionalFormatting sqref="D28">
    <cfRule type="expression" dxfId="7" priority="18">
      <formula>OR($D28&gt;2019,AND($D28&lt;2019,$D28&lt;&gt;""))</formula>
    </cfRule>
  </conditionalFormatting>
  <conditionalFormatting sqref="V27">
    <cfRule type="cellIs" dxfId="6" priority="15" operator="lessThan">
      <formula>0</formula>
    </cfRule>
  </conditionalFormatting>
  <conditionalFormatting sqref="V27">
    <cfRule type="expression" dxfId="5" priority="16">
      <formula>$V$19&lt;0</formula>
    </cfRule>
  </conditionalFormatting>
  <conditionalFormatting sqref="D27">
    <cfRule type="expression" dxfId="4" priority="14">
      <formula>OR($D27&gt;2019,AND($D27&lt;2019,$D27&lt;&gt;""))</formula>
    </cfRule>
  </conditionalFormatting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OR($D7&gt;2019,AND($D7&lt;2019,$D7&lt;&gt;""))</formula>
    </cfRule>
  </conditionalFormatting>
  <conditionalFormatting sqref="C7:C28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8">
      <formula1>"N/A, FMR, Actual Rent"</formula1>
    </dataValidation>
    <dataValidation type="list" allowBlank="1" showInputMessage="1" showErrorMessage="1" sqref="E7:E2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2018-04-12T21:03:08Z</dcterms:modified>
</cp:coreProperties>
</file>